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o\Desktop\Novi izborni predmeti\"/>
    </mc:Choice>
  </mc:AlternateContent>
  <xr:revisionPtr revIDLastSave="0" documentId="8_{4B3FC1EF-5B18-4429-8966-476D0C706E4B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60%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" l="1"/>
  <c r="D19" i="2" s="1"/>
  <c r="E19" i="2" s="1"/>
  <c r="J8" i="2" l="1"/>
  <c r="I12" i="2"/>
  <c r="J12" i="2"/>
  <c r="I10" i="2"/>
  <c r="J10" i="2"/>
  <c r="I14" i="2"/>
  <c r="D12" i="2"/>
  <c r="E12" i="2" s="1"/>
  <c r="D6" i="2"/>
  <c r="E6" i="2" s="1"/>
  <c r="D13" i="2"/>
  <c r="E13" i="2" s="1"/>
  <c r="I8" i="2"/>
  <c r="D8" i="2"/>
  <c r="E8" i="2" s="1"/>
  <c r="D16" i="2"/>
  <c r="E16" i="2" s="1"/>
  <c r="D9" i="2"/>
  <c r="E9" i="2" s="1"/>
  <c r="D18" i="2"/>
  <c r="E18" i="2" s="1"/>
  <c r="J14" i="2"/>
  <c r="D7" i="2"/>
  <c r="E7" i="2" s="1"/>
  <c r="D10" i="2"/>
  <c r="E10" i="2" s="1"/>
  <c r="D11" i="2"/>
  <c r="E11" i="2" s="1"/>
  <c r="D14" i="2"/>
  <c r="E14" i="2" s="1"/>
  <c r="D15" i="2"/>
  <c r="E15" i="2" s="1"/>
  <c r="D17" i="2"/>
  <c r="E17" i="2" s="1"/>
  <c r="E21" i="2" l="1"/>
  <c r="D21" i="2"/>
</calcChain>
</file>

<file path=xl/sharedStrings.xml><?xml version="1.0" encoding="utf-8"?>
<sst xmlns="http://schemas.openxmlformats.org/spreadsheetml/2006/main" count="37" uniqueCount="33">
  <si>
    <t>Eksperimentalni rad</t>
  </si>
  <si>
    <t>Esej</t>
  </si>
  <si>
    <t>Kolokviji</t>
  </si>
  <si>
    <t>Istraživanje</t>
  </si>
  <si>
    <t>Referat</t>
  </si>
  <si>
    <t>Seminarski rad</t>
  </si>
  <si>
    <t>Projekt</t>
  </si>
  <si>
    <t>Praktični rad</t>
  </si>
  <si>
    <t>Pismeni ispit</t>
  </si>
  <si>
    <t>Usmeni ipit</t>
  </si>
  <si>
    <t>Ostalo (…)</t>
  </si>
  <si>
    <t>Predmet</t>
  </si>
  <si>
    <t>Pokazatelji provjere</t>
  </si>
  <si>
    <t>Uspješnost bodovi</t>
  </si>
  <si>
    <t>Udio u ECTS bodovima</t>
  </si>
  <si>
    <t>Udio u ocjeni (%)</t>
  </si>
  <si>
    <t>OCJENE</t>
  </si>
  <si>
    <t>OD</t>
  </si>
  <si>
    <t>DO</t>
  </si>
  <si>
    <t>OCJENA</t>
  </si>
  <si>
    <t>Do 100%</t>
  </si>
  <si>
    <t xml:space="preserve">Upisivati samo obvezna polja  koja su označena sivom bojom. </t>
  </si>
  <si>
    <t>Ukupan broj ECTS bodova predmeta</t>
  </si>
  <si>
    <t xml:space="preserve">Ukupno </t>
  </si>
  <si>
    <t>Pohađanje nastave i aktivnost</t>
  </si>
  <si>
    <t>RASPON BODOVA    (u odnosu koliko maksimalno ste zadali)</t>
  </si>
  <si>
    <t>Od 60%</t>
  </si>
  <si>
    <t>Od 70%</t>
  </si>
  <si>
    <t>Do 69,9%</t>
  </si>
  <si>
    <t>Do 79,9%</t>
  </si>
  <si>
    <t>Od 80%</t>
  </si>
  <si>
    <t>Do 89,9%</t>
  </si>
  <si>
    <t>Od 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</si>
</sst>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4" fillId="2" borderId="0" xfId="0" applyFont="1" applyFill="1" applyAlignment="1">
      <alignment horizontal="center"/>
    </xf>
    <xf numFmtId="0" fontId="3" fillId="0" borderId="0" xfId="0" applyFont="1"/>
    <xf numFmtId="0" fontId="6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7" fillId="2" borderId="3" xfId="0" applyFont="1" applyFill="1" applyBorder="1"/>
    <xf numFmtId="0" fontId="0" fillId="0" borderId="4" xfId="0" applyBorder="1" applyAlignment="1">
      <alignment vertical="center"/>
    </xf>
    <xf numFmtId="0" fontId="0" fillId="0" borderId="5" xfId="0" applyBorder="1"/>
    <xf numFmtId="0" fontId="0" fillId="0" borderId="7" xfId="0" applyBorder="1"/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2" fontId="0" fillId="0" borderId="0" xfId="0" applyNumberFormat="1" applyBorder="1"/>
    <xf numFmtId="2" fontId="0" fillId="0" borderId="8" xfId="0" applyNumberFormat="1" applyBorder="1"/>
    <xf numFmtId="0" fontId="0" fillId="0" borderId="9" xfId="0" applyBorder="1" applyAlignment="1">
      <alignment wrapText="1"/>
    </xf>
    <xf numFmtId="0" fontId="1" fillId="0" borderId="12" xfId="0" applyFont="1" applyBorder="1"/>
    <xf numFmtId="0" fontId="0" fillId="0" borderId="12" xfId="0" applyBorder="1" applyAlignment="1">
      <alignment wrapText="1"/>
    </xf>
    <xf numFmtId="0" fontId="0" fillId="0" borderId="15" xfId="0" applyBorder="1" applyAlignment="1">
      <alignment wrapText="1"/>
    </xf>
    <xf numFmtId="0" fontId="5" fillId="2" borderId="15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2" fontId="0" fillId="0" borderId="15" xfId="0" applyNumberForma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5"/>
  <sheetViews>
    <sheetView tabSelected="1" zoomScaleNormal="100" workbookViewId="0">
      <selection activeCell="C2" sqref="C2"/>
    </sheetView>
  </sheetViews>
  <sheetFormatPr defaultColWidth="11" defaultRowHeight="15.75" x14ac:dyDescent="0.25"/>
  <cols>
    <col min="2" max="2" width="21.5" customWidth="1"/>
    <col min="3" max="3" width="12.375" customWidth="1"/>
    <col min="6" max="6" width="7.125" customWidth="1"/>
    <col min="7" max="7" width="9.5" customWidth="1"/>
    <col min="10" max="10" width="7.5" customWidth="1"/>
  </cols>
  <sheetData>
    <row r="1" spans="2:11" ht="21" customHeight="1" x14ac:dyDescent="0.25"/>
    <row r="2" spans="2:11" ht="24" customHeight="1" x14ac:dyDescent="0.3">
      <c r="B2" s="3" t="s">
        <v>11</v>
      </c>
      <c r="C2" s="3"/>
    </row>
    <row r="3" spans="2:11" ht="23.1" customHeight="1" x14ac:dyDescent="0.25"/>
    <row r="4" spans="2:11" ht="33.75" thickBot="1" x14ac:dyDescent="0.4">
      <c r="B4" s="1" t="s">
        <v>22</v>
      </c>
      <c r="C4" s="2"/>
    </row>
    <row r="5" spans="2:11" ht="62.1" customHeight="1" x14ac:dyDescent="0.25">
      <c r="B5" s="22" t="s">
        <v>12</v>
      </c>
      <c r="C5" s="23" t="s">
        <v>13</v>
      </c>
      <c r="D5" s="27" t="s">
        <v>15</v>
      </c>
      <c r="E5" s="28" t="s">
        <v>14</v>
      </c>
      <c r="G5" s="8" t="s">
        <v>16</v>
      </c>
      <c r="H5" s="9"/>
      <c r="I5" s="33" t="s">
        <v>25</v>
      </c>
      <c r="J5" s="33"/>
      <c r="K5" s="15"/>
    </row>
    <row r="6" spans="2:11" ht="39" customHeight="1" x14ac:dyDescent="0.3">
      <c r="B6" s="24" t="s">
        <v>24</v>
      </c>
      <c r="C6" s="25"/>
      <c r="D6" s="29" t="e">
        <f>C6/C21*100</f>
        <v>#DIV/0!</v>
      </c>
      <c r="E6" s="29" t="e">
        <f>D6/100*C4</f>
        <v>#DIV/0!</v>
      </c>
      <c r="G6" s="10"/>
      <c r="H6" s="11"/>
      <c r="I6" s="11"/>
      <c r="J6" s="11"/>
      <c r="K6" s="16"/>
    </row>
    <row r="7" spans="2:11" ht="24" customHeight="1" x14ac:dyDescent="0.3">
      <c r="B7" s="24" t="s">
        <v>0</v>
      </c>
      <c r="C7" s="26"/>
      <c r="D7" s="29" t="e">
        <f>C7/C21*100</f>
        <v>#DIV/0!</v>
      </c>
      <c r="E7" s="29" t="e">
        <f>D7/100*C4</f>
        <v>#DIV/0!</v>
      </c>
      <c r="G7" s="12" t="s">
        <v>17</v>
      </c>
      <c r="H7" s="13" t="s">
        <v>18</v>
      </c>
      <c r="I7" s="13" t="s">
        <v>17</v>
      </c>
      <c r="J7" s="13" t="s">
        <v>18</v>
      </c>
      <c r="K7" s="17" t="s">
        <v>19</v>
      </c>
    </row>
    <row r="8" spans="2:11" ht="18.75" x14ac:dyDescent="0.3">
      <c r="B8" s="24" t="s">
        <v>1</v>
      </c>
      <c r="C8" s="26"/>
      <c r="D8" s="29" t="e">
        <f>C8/C21*100</f>
        <v>#DIV/0!</v>
      </c>
      <c r="E8" s="29" t="e">
        <f>D8/100*C4</f>
        <v>#DIV/0!</v>
      </c>
      <c r="G8" s="12" t="s">
        <v>26</v>
      </c>
      <c r="H8" s="13" t="s">
        <v>28</v>
      </c>
      <c r="I8" s="13">
        <f>C21*0.6</f>
        <v>0</v>
      </c>
      <c r="J8" s="13">
        <f>C21*0.699</f>
        <v>0</v>
      </c>
      <c r="K8" s="17">
        <v>2</v>
      </c>
    </row>
    <row r="9" spans="2:11" ht="18.75" x14ac:dyDescent="0.3">
      <c r="B9" s="24" t="s">
        <v>2</v>
      </c>
      <c r="C9" s="26"/>
      <c r="D9" s="29" t="e">
        <f>C9/C21*100</f>
        <v>#DIV/0!</v>
      </c>
      <c r="E9" s="29" t="e">
        <f>D9/100*C4</f>
        <v>#DIV/0!</v>
      </c>
      <c r="G9" s="12"/>
      <c r="H9" s="13"/>
      <c r="I9" s="13"/>
      <c r="J9" s="13"/>
      <c r="K9" s="17"/>
    </row>
    <row r="10" spans="2:11" ht="18.75" x14ac:dyDescent="0.3">
      <c r="B10" s="24" t="s">
        <v>3</v>
      </c>
      <c r="C10" s="26"/>
      <c r="D10" s="29" t="e">
        <f>C10/C21*100</f>
        <v>#DIV/0!</v>
      </c>
      <c r="E10" s="29" t="e">
        <f>D10/100*C4</f>
        <v>#DIV/0!</v>
      </c>
      <c r="G10" s="12" t="s">
        <v>27</v>
      </c>
      <c r="H10" s="13" t="s">
        <v>29</v>
      </c>
      <c r="I10" s="13">
        <f>C21*0.7</f>
        <v>0</v>
      </c>
      <c r="J10" s="13">
        <f>C21*0.799</f>
        <v>0</v>
      </c>
      <c r="K10" s="17">
        <v>3</v>
      </c>
    </row>
    <row r="11" spans="2:11" ht="18.75" x14ac:dyDescent="0.3">
      <c r="B11" s="24" t="s">
        <v>4</v>
      </c>
      <c r="C11" s="26"/>
      <c r="D11" s="29" t="e">
        <f>C11/C21*100</f>
        <v>#DIV/0!</v>
      </c>
      <c r="E11" s="29" t="e">
        <f>D11/100*C4</f>
        <v>#DIV/0!</v>
      </c>
      <c r="G11" s="12"/>
      <c r="H11" s="13"/>
      <c r="I11" s="13"/>
      <c r="J11" s="13"/>
      <c r="K11" s="17"/>
    </row>
    <row r="12" spans="2:11" ht="18.75" x14ac:dyDescent="0.3">
      <c r="B12" s="24" t="s">
        <v>5</v>
      </c>
      <c r="C12" s="26"/>
      <c r="D12" s="29" t="e">
        <f>C12/C21*100</f>
        <v>#DIV/0!</v>
      </c>
      <c r="E12" s="29" t="e">
        <f>D12/100*C4</f>
        <v>#DIV/0!</v>
      </c>
      <c r="G12" s="12" t="s">
        <v>30</v>
      </c>
      <c r="H12" s="13" t="s">
        <v>31</v>
      </c>
      <c r="I12" s="13">
        <f>C21*0.8</f>
        <v>0</v>
      </c>
      <c r="J12" s="13">
        <f>C21*0.899</f>
        <v>0</v>
      </c>
      <c r="K12" s="17">
        <v>4</v>
      </c>
    </row>
    <row r="13" spans="2:11" ht="18.75" x14ac:dyDescent="0.3">
      <c r="B13" s="24" t="s">
        <v>6</v>
      </c>
      <c r="C13" s="26"/>
      <c r="D13" s="29" t="e">
        <f>C13/C21*100</f>
        <v>#DIV/0!</v>
      </c>
      <c r="E13" s="29" t="e">
        <f>D13/100*C4</f>
        <v>#DIV/0!</v>
      </c>
      <c r="G13" s="12"/>
      <c r="H13" s="13"/>
      <c r="I13" s="13"/>
      <c r="J13" s="13"/>
      <c r="K13" s="17"/>
    </row>
    <row r="14" spans="2:11" ht="19.5" thickBot="1" x14ac:dyDescent="0.35">
      <c r="B14" s="24" t="s">
        <v>7</v>
      </c>
      <c r="C14" s="26"/>
      <c r="D14" s="29" t="e">
        <f>C14/C21*100</f>
        <v>#DIV/0!</v>
      </c>
      <c r="E14" s="29" t="e">
        <f>D14/100*C4</f>
        <v>#DIV/0!</v>
      </c>
      <c r="G14" s="32" t="s">
        <v>32</v>
      </c>
      <c r="H14" s="14" t="s">
        <v>20</v>
      </c>
      <c r="I14" s="14">
        <f>C21*0.9</f>
        <v>0</v>
      </c>
      <c r="J14" s="14">
        <f>C21*1</f>
        <v>0</v>
      </c>
      <c r="K14" s="18">
        <v>5</v>
      </c>
    </row>
    <row r="15" spans="2:11" ht="18.75" x14ac:dyDescent="0.3">
      <c r="B15" s="24" t="s">
        <v>8</v>
      </c>
      <c r="C15" s="26"/>
      <c r="D15" s="29" t="e">
        <f>C15/C21*100</f>
        <v>#DIV/0!</v>
      </c>
      <c r="E15" s="29" t="e">
        <f>D15/100*C4</f>
        <v>#DIV/0!</v>
      </c>
    </row>
    <row r="16" spans="2:11" ht="18.75" x14ac:dyDescent="0.3">
      <c r="B16" s="24" t="s">
        <v>9</v>
      </c>
      <c r="C16" s="26"/>
      <c r="D16" s="29" t="e">
        <f>C16/C21*100</f>
        <v>#DIV/0!</v>
      </c>
      <c r="E16" s="29" t="e">
        <f>D16/100*C4</f>
        <v>#DIV/0!</v>
      </c>
    </row>
    <row r="17" spans="2:6" ht="18.75" x14ac:dyDescent="0.3">
      <c r="B17" s="24" t="s">
        <v>10</v>
      </c>
      <c r="C17" s="26"/>
      <c r="D17" s="29" t="e">
        <f>C17/C21*100</f>
        <v>#DIV/0!</v>
      </c>
      <c r="E17" s="29" t="e">
        <f>D17/100*C4</f>
        <v>#DIV/0!</v>
      </c>
    </row>
    <row r="18" spans="2:6" ht="18.75" x14ac:dyDescent="0.3">
      <c r="B18" s="24" t="s">
        <v>10</v>
      </c>
      <c r="C18" s="26"/>
      <c r="D18" s="29" t="e">
        <f>C18/C21*100</f>
        <v>#DIV/0!</v>
      </c>
      <c r="E18" s="29" t="e">
        <f>D18/100*C4</f>
        <v>#DIV/0!</v>
      </c>
    </row>
    <row r="19" spans="2:6" ht="18.75" x14ac:dyDescent="0.3">
      <c r="B19" s="24" t="s">
        <v>10</v>
      </c>
      <c r="C19" s="26"/>
      <c r="D19" s="29" t="e">
        <f>C19/C21*100</f>
        <v>#DIV/0!</v>
      </c>
      <c r="E19" s="29" t="e">
        <f>D19/100*C4</f>
        <v>#DIV/0!</v>
      </c>
    </row>
    <row r="20" spans="2:6" x14ac:dyDescent="0.25">
      <c r="B20" s="10"/>
      <c r="C20" s="13"/>
      <c r="D20" s="19"/>
      <c r="E20" s="20"/>
    </row>
    <row r="21" spans="2:6" ht="16.5" thickBot="1" x14ac:dyDescent="0.3">
      <c r="B21" s="21" t="s">
        <v>23</v>
      </c>
      <c r="C21" s="14">
        <f>SUM(C6:C19)</f>
        <v>0</v>
      </c>
      <c r="D21" s="30" t="e">
        <f>SUM(D6:D19)</f>
        <v>#DIV/0!</v>
      </c>
      <c r="E21" s="31" t="e">
        <f>SUM(E6:E19)</f>
        <v>#DIV/0!</v>
      </c>
    </row>
    <row r="24" spans="2:6" ht="16.5" thickBot="1" x14ac:dyDescent="0.3"/>
    <row r="25" spans="2:6" ht="19.5" thickBot="1" x14ac:dyDescent="0.35">
      <c r="B25" s="4" t="s">
        <v>21</v>
      </c>
      <c r="C25" s="5"/>
      <c r="D25" s="5"/>
      <c r="E25" s="6"/>
      <c r="F25" s="7"/>
    </row>
  </sheetData>
  <mergeCells count="1"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60%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Davorka Sutlović</dc:creator>
  <cp:lastModifiedBy>Mario Marendić</cp:lastModifiedBy>
  <dcterms:created xsi:type="dcterms:W3CDTF">2020-03-05T08:34:14Z</dcterms:created>
  <dcterms:modified xsi:type="dcterms:W3CDTF">2023-12-15T10:27:15Z</dcterms:modified>
</cp:coreProperties>
</file>